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3 прогон" sheetId="1" r:id="rId1"/>
    <sheet name="2 прогон" sheetId="2" r:id="rId2"/>
    <sheet name="1 прогон" sheetId="3" r:id="rId3"/>
    <sheet name="Rating System" sheetId="4" r:id="rId4"/>
  </sheets>
  <definedNames/>
  <calcPr fullCalcOnLoad="1"/>
</workbook>
</file>

<file path=xl/sharedStrings.xml><?xml version="1.0" encoding="utf-8"?>
<sst xmlns="http://schemas.openxmlformats.org/spreadsheetml/2006/main" count="245" uniqueCount="83">
  <si>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</si>
  <si>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</si>
  <si>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</si>
  <si>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</si>
  <si>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</si>
  <si>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</si>
  <si>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</si>
  <si>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</si>
  <si>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</si>
  <si>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</si>
  <si>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</si>
  <si>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</si>
  <si>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</si>
  <si>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</si>
  <si>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</si>
  <si>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</si>
  <si>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</si>
  <si>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</si>
  <si>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</si>
  <si>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</si>
  <si>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</si>
  <si>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</si>
  <si>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</si>
  <si>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</si>
  <si>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</si>
  <si>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</si>
  <si>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</si>
  <si>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</si>
  <si>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</si>
  <si>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</si>
  <si>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</si>
  <si>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</si>
  <si>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</si>
  <si>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</si>
  <si>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</si>
  <si>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</si>
  <si>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</si>
  <si>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</si>
  <si>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</si>
  <si>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</si>
  <si>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</si>
  <si>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</si>
  <si>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</si>
  <si>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</si>
  <si>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</si>
  <si>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</si>
  <si>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</si>
  <si>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</si>
  <si>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</si>
  <si>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</si>
  <si>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</si>
  <si>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</si>
  <si>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</si>
  <si>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</si>
  <si>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</si>
  <si>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</si>
  <si>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</si>
  <si>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</si>
  <si>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</si>
  <si>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</si>
  <si>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</si>
  <si>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</si>
  <si>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</si>
  <si>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</si>
  <si>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</si>
  <si>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</si>
  <si>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</si>
  <si>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</si>
  <si>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</si>
  <si>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</si>
  <si>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</si>
  <si>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</si>
  <si>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</si>
  <si>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</si>
  <si>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</si>
  <si>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</si>
  <si>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</si>
  <si>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</si>
  <si>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</si>
  <si>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</si>
  <si>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</si>
  <si>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</si>
  <si>
    <t>Результат второго прогона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</si>
</sst>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N39" sqref="N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58</v>
      </c>
      <c r="C3" s="5"/>
      <c r="D3" s="5">
        <v>30</v>
      </c>
      <c r="E3" s="46">
        <v>20</v>
      </c>
      <c r="F3" s="5">
        <v>5</v>
      </c>
      <c r="G3" s="5">
        <v>5</v>
      </c>
      <c r="H3" s="47">
        <v>26</v>
      </c>
      <c r="I3" s="5">
        <v>65</v>
      </c>
    </row>
    <row r="4" spans="1:9" ht="12.75">
      <c r="A4" s="5">
        <v>2</v>
      </c>
      <c r="B4" s="5" t="s">
        <v>60</v>
      </c>
      <c r="C4" s="5"/>
      <c r="D4" s="5">
        <v>30</v>
      </c>
      <c r="E4" s="46">
        <v>18</v>
      </c>
      <c r="F4" s="5">
        <v>8</v>
      </c>
      <c r="G4" s="5">
        <v>4</v>
      </c>
      <c r="H4" s="47">
        <v>19</v>
      </c>
      <c r="I4" s="5">
        <v>62</v>
      </c>
    </row>
    <row r="5" spans="1:9" ht="12.75">
      <c r="A5" s="5">
        <v>3</v>
      </c>
      <c r="B5" s="5" t="s">
        <v>57</v>
      </c>
      <c r="C5" s="5"/>
      <c r="D5" s="5">
        <v>30</v>
      </c>
      <c r="E5" s="46">
        <v>19</v>
      </c>
      <c r="F5" s="5">
        <v>2</v>
      </c>
      <c r="G5" s="5">
        <v>9</v>
      </c>
      <c r="H5" s="47">
        <v>21</v>
      </c>
      <c r="I5" s="5">
        <v>59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15</v>
      </c>
      <c r="F6" s="5">
        <v>9</v>
      </c>
      <c r="G6" s="5">
        <v>6</v>
      </c>
      <c r="H6" s="47">
        <v>21</v>
      </c>
      <c r="I6" s="5">
        <v>54</v>
      </c>
    </row>
    <row r="7" spans="1:9" ht="12.75">
      <c r="A7" s="5">
        <v>5</v>
      </c>
      <c r="B7" s="5" t="s">
        <v>68</v>
      </c>
      <c r="C7" s="5"/>
      <c r="D7" s="5">
        <v>30</v>
      </c>
      <c r="E7" s="46">
        <v>16</v>
      </c>
      <c r="F7" s="5">
        <v>3</v>
      </c>
      <c r="G7" s="5">
        <v>11</v>
      </c>
      <c r="H7" s="47">
        <v>4</v>
      </c>
      <c r="I7" s="5">
        <v>51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14</v>
      </c>
      <c r="F8" s="5">
        <v>6</v>
      </c>
      <c r="G8" s="5">
        <v>10</v>
      </c>
      <c r="H8" s="47">
        <v>10</v>
      </c>
      <c r="I8" s="5">
        <v>48</v>
      </c>
    </row>
    <row r="9" spans="1:9" ht="12.75">
      <c r="A9" s="5">
        <v>7</v>
      </c>
      <c r="B9" s="5" t="s">
        <v>65</v>
      </c>
      <c r="C9" s="5"/>
      <c r="D9" s="5">
        <v>30</v>
      </c>
      <c r="E9" s="46">
        <v>12</v>
      </c>
      <c r="F9" s="5">
        <v>12</v>
      </c>
      <c r="G9" s="5">
        <v>6</v>
      </c>
      <c r="H9" s="47">
        <v>20</v>
      </c>
      <c r="I9" s="5">
        <v>48</v>
      </c>
    </row>
    <row r="10" spans="1:9" ht="12.75">
      <c r="A10" s="5">
        <v>8</v>
      </c>
      <c r="B10" s="5" t="s">
        <v>66</v>
      </c>
      <c r="C10" s="5"/>
      <c r="D10" s="5">
        <v>30</v>
      </c>
      <c r="E10" s="46">
        <v>14</v>
      </c>
      <c r="F10" s="5">
        <v>5</v>
      </c>
      <c r="G10" s="5">
        <v>11</v>
      </c>
      <c r="H10" s="47">
        <v>8</v>
      </c>
      <c r="I10" s="5">
        <v>47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6</v>
      </c>
      <c r="G11" s="5">
        <v>13</v>
      </c>
      <c r="H11" s="47">
        <v>-5</v>
      </c>
      <c r="I11" s="5">
        <v>39</v>
      </c>
    </row>
    <row r="12" spans="1:9" ht="12.75">
      <c r="A12" s="5">
        <v>10</v>
      </c>
      <c r="B12" s="5" t="s">
        <v>59</v>
      </c>
      <c r="C12" s="5"/>
      <c r="D12" s="5">
        <v>30</v>
      </c>
      <c r="E12" s="46">
        <v>10</v>
      </c>
      <c r="F12" s="5">
        <v>3</v>
      </c>
      <c r="G12" s="5">
        <v>17</v>
      </c>
      <c r="H12" s="47">
        <v>-15</v>
      </c>
      <c r="I12" s="5">
        <v>33</v>
      </c>
    </row>
    <row r="13" spans="1:9" ht="12.75">
      <c r="A13" s="5">
        <v>11</v>
      </c>
      <c r="B13" s="5" t="s">
        <v>71</v>
      </c>
      <c r="C13" s="5"/>
      <c r="D13" s="5">
        <v>30</v>
      </c>
      <c r="E13" s="46">
        <v>8</v>
      </c>
      <c r="F13" s="5">
        <v>8</v>
      </c>
      <c r="G13" s="5">
        <v>14</v>
      </c>
      <c r="H13" s="47">
        <v>-17</v>
      </c>
      <c r="I13" s="5">
        <v>32</v>
      </c>
    </row>
    <row r="14" spans="1:9" ht="12.75">
      <c r="A14" s="5">
        <v>12</v>
      </c>
      <c r="B14" s="5" t="s">
        <v>64</v>
      </c>
      <c r="C14" s="5"/>
      <c r="D14" s="5">
        <v>30</v>
      </c>
      <c r="E14" s="46">
        <v>8</v>
      </c>
      <c r="F14" s="5">
        <v>6</v>
      </c>
      <c r="G14" s="5">
        <v>16</v>
      </c>
      <c r="H14" s="47">
        <v>-23</v>
      </c>
      <c r="I14" s="5">
        <v>30</v>
      </c>
    </row>
    <row r="15" spans="1:9" ht="12.75">
      <c r="A15" s="5">
        <v>13</v>
      </c>
      <c r="B15" s="5" t="s">
        <v>69</v>
      </c>
      <c r="C15" s="5"/>
      <c r="D15" s="5">
        <v>30</v>
      </c>
      <c r="E15" s="46">
        <v>7</v>
      </c>
      <c r="F15" s="5">
        <v>7</v>
      </c>
      <c r="G15" s="5">
        <v>16</v>
      </c>
      <c r="H15" s="47">
        <v>-12</v>
      </c>
      <c r="I15" s="5">
        <v>28</v>
      </c>
    </row>
    <row r="16" spans="1:9" ht="12.75">
      <c r="A16" s="5">
        <v>14</v>
      </c>
      <c r="B16" s="5" t="s">
        <v>61</v>
      </c>
      <c r="C16" s="5"/>
      <c r="D16" s="5">
        <v>30</v>
      </c>
      <c r="E16" s="46">
        <v>6</v>
      </c>
      <c r="F16" s="5">
        <v>9</v>
      </c>
      <c r="G16" s="5">
        <v>15</v>
      </c>
      <c r="H16" s="47">
        <v>-16</v>
      </c>
      <c r="I16" s="5">
        <v>27</v>
      </c>
    </row>
    <row r="17" spans="1:9" ht="12.75">
      <c r="A17" s="5">
        <v>15</v>
      </c>
      <c r="B17" s="5" t="s">
        <v>62</v>
      </c>
      <c r="C17" s="5"/>
      <c r="D17" s="5">
        <v>30</v>
      </c>
      <c r="E17" s="46">
        <v>6</v>
      </c>
      <c r="F17" s="5">
        <v>7</v>
      </c>
      <c r="G17" s="5">
        <v>17</v>
      </c>
      <c r="H17" s="47">
        <v>-14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5</v>
      </c>
      <c r="F18" s="5">
        <v>6</v>
      </c>
      <c r="G18" s="5">
        <v>19</v>
      </c>
      <c r="H18" s="47">
        <v>-27</v>
      </c>
      <c r="I18" s="5">
        <v>21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19</v>
      </c>
      <c r="K24">
        <v>2</v>
      </c>
      <c r="L24">
        <v>21</v>
      </c>
      <c r="M24">
        <f>J24*3+K24</f>
        <v>59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25.965144589361323</v>
      </c>
      <c r="Q24" s="34">
        <f>P24/$P$43</f>
        <v>11.377432311229468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15</v>
      </c>
      <c r="K25">
        <v>9</v>
      </c>
      <c r="L25">
        <v>21</v>
      </c>
      <c r="M25">
        <f aca="true" t="shared" si="5" ref="M25:M39">J25*3+K25</f>
        <v>54</v>
      </c>
      <c r="N25" s="31">
        <f aca="true" t="shared" si="6" ref="N25:N39">(2*J25+K25+0.5)/(2*$C$42+1)</f>
        <v>0.6475409836065574</v>
      </c>
      <c r="O25" s="31">
        <f aca="true" t="shared" si="7" ref="O25:O39">2*(2*$C$42+1)*(N25-I25)</f>
        <v>3.0895654810056126</v>
      </c>
      <c r="P25" s="31">
        <f aca="true" t="shared" si="8" ref="P25:P39">O25-$O$41</f>
        <v>24.468301098334933</v>
      </c>
      <c r="Q25" s="34">
        <f aca="true" t="shared" si="9" ref="Q25:Q39">P25/$P$43</f>
        <v>10.721543974422943</v>
      </c>
      <c r="S25" s="31">
        <f aca="true" t="shared" si="10" ref="S25:S39">(2*J25+K25+0.5)/(2*$C$42+1)</f>
        <v>0.6475409836065574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18</v>
      </c>
      <c r="K26">
        <v>8</v>
      </c>
      <c r="L26">
        <v>19</v>
      </c>
      <c r="M26">
        <f t="shared" si="5"/>
        <v>62</v>
      </c>
      <c r="N26" s="31">
        <f t="shared" si="6"/>
        <v>0.7295081967213115</v>
      </c>
      <c r="O26" s="31">
        <f t="shared" si="7"/>
        <v>14.922060608647584</v>
      </c>
      <c r="P26" s="31">
        <f t="shared" si="8"/>
        <v>36.30079622597691</v>
      </c>
      <c r="Q26" s="34">
        <f t="shared" si="9"/>
        <v>15.90631819835922</v>
      </c>
      <c r="S26" s="31">
        <f t="shared" si="10"/>
        <v>0.7295081967213115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14</v>
      </c>
      <c r="K27">
        <v>6</v>
      </c>
      <c r="L27">
        <v>10</v>
      </c>
      <c r="M27">
        <f t="shared" si="5"/>
        <v>48</v>
      </c>
      <c r="N27" s="31">
        <f t="shared" si="6"/>
        <v>0.5655737704918032</v>
      </c>
      <c r="O27" s="31">
        <f t="shared" si="7"/>
        <v>-3.2265321861511156</v>
      </c>
      <c r="P27" s="31">
        <f t="shared" si="8"/>
        <v>18.152203431178208</v>
      </c>
      <c r="Q27" s="34">
        <f t="shared" si="9"/>
        <v>7.9539501552599425</v>
      </c>
      <c r="S27" s="31">
        <f t="shared" si="10"/>
        <v>0.5655737704918032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20</v>
      </c>
      <c r="K28">
        <v>5</v>
      </c>
      <c r="L28">
        <v>26</v>
      </c>
      <c r="M28">
        <f t="shared" si="5"/>
        <v>65</v>
      </c>
      <c r="N28" s="31">
        <f t="shared" si="6"/>
        <v>0.7459016393442623</v>
      </c>
      <c r="O28" s="31">
        <f t="shared" si="7"/>
        <v>19.521522495623582</v>
      </c>
      <c r="P28" s="31">
        <f t="shared" si="8"/>
        <v>40.900258112952905</v>
      </c>
      <c r="Q28" s="34">
        <f t="shared" si="9"/>
        <v>17.92171488167252</v>
      </c>
      <c r="S28" s="31">
        <f t="shared" si="10"/>
        <v>0.7459016393442623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14</v>
      </c>
      <c r="K29">
        <v>5</v>
      </c>
      <c r="L29">
        <v>8</v>
      </c>
      <c r="M29">
        <f t="shared" si="5"/>
        <v>47</v>
      </c>
      <c r="N29" s="31">
        <f t="shared" si="6"/>
        <v>0.5491803278688525</v>
      </c>
      <c r="O29" s="31">
        <f t="shared" si="7"/>
        <v>-1.8894273749058212</v>
      </c>
      <c r="P29" s="31">
        <f t="shared" si="8"/>
        <v>19.4893082424235</v>
      </c>
      <c r="Q29" s="34">
        <f t="shared" si="9"/>
        <v>8.53984404198976</v>
      </c>
      <c r="S29" s="31">
        <f t="shared" si="10"/>
        <v>0.5491803278688525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12</v>
      </c>
      <c r="K30">
        <v>12</v>
      </c>
      <c r="L30">
        <v>20</v>
      </c>
      <c r="M30">
        <f t="shared" si="5"/>
        <v>48</v>
      </c>
      <c r="N30" s="31">
        <f t="shared" si="6"/>
        <v>0.5983606557377049</v>
      </c>
      <c r="O30" s="31">
        <f t="shared" si="7"/>
        <v>11.548708097115217</v>
      </c>
      <c r="P30" s="31">
        <f t="shared" si="8"/>
        <v>32.927443714444536</v>
      </c>
      <c r="Q30" s="34">
        <f t="shared" si="9"/>
        <v>14.428179313756168</v>
      </c>
      <c r="S30" s="31">
        <f t="shared" si="10"/>
        <v>0.5983606557377049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6</v>
      </c>
      <c r="K31">
        <v>7</v>
      </c>
      <c r="L31">
        <v>-14</v>
      </c>
      <c r="M31">
        <f t="shared" si="5"/>
        <v>25</v>
      </c>
      <c r="N31" s="31">
        <f t="shared" si="6"/>
        <v>0.319672131147541</v>
      </c>
      <c r="O31" s="31">
        <f t="shared" si="7"/>
        <v>-21.378735617329323</v>
      </c>
      <c r="P31" s="31">
        <f t="shared" si="8"/>
        <v>0</v>
      </c>
      <c r="Q31" s="34">
        <f t="shared" si="9"/>
        <v>0</v>
      </c>
      <c r="S31" s="31">
        <f t="shared" si="10"/>
        <v>0.319672131147541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10</v>
      </c>
      <c r="K32">
        <v>3</v>
      </c>
      <c r="L32">
        <v>-15</v>
      </c>
      <c r="M32">
        <f t="shared" si="5"/>
        <v>33</v>
      </c>
      <c r="N32" s="31">
        <f t="shared" si="6"/>
        <v>0.38524590163934425</v>
      </c>
      <c r="O32" s="31">
        <f t="shared" si="7"/>
        <v>-11.139874212899679</v>
      </c>
      <c r="P32" s="31">
        <f t="shared" si="8"/>
        <v>10.238861404429644</v>
      </c>
      <c r="Q32" s="34">
        <f t="shared" si="9"/>
        <v>4.486474249047252</v>
      </c>
      <c r="S32" s="31">
        <f t="shared" si="10"/>
        <v>0.38524590163934425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16</v>
      </c>
      <c r="K33">
        <v>3</v>
      </c>
      <c r="L33">
        <v>4</v>
      </c>
      <c r="M33">
        <f t="shared" si="5"/>
        <v>51</v>
      </c>
      <c r="N33" s="31">
        <f t="shared" si="6"/>
        <v>0.5819672131147541</v>
      </c>
      <c r="O33" s="31">
        <f t="shared" si="7"/>
        <v>15.870226838999296</v>
      </c>
      <c r="P33" s="31">
        <f t="shared" si="8"/>
        <v>37.24896245632862</v>
      </c>
      <c r="Q33" s="34">
        <f t="shared" si="9"/>
        <v>16.321786599411</v>
      </c>
      <c r="S33" s="31">
        <f t="shared" si="10"/>
        <v>0.5819672131147541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6</v>
      </c>
      <c r="L34">
        <v>-5</v>
      </c>
      <c r="M34">
        <f t="shared" si="5"/>
        <v>39</v>
      </c>
      <c r="N34" s="31">
        <f t="shared" si="6"/>
        <v>0.4672131147540984</v>
      </c>
      <c r="O34" s="31">
        <f t="shared" si="7"/>
        <v>4.156855900508317</v>
      </c>
      <c r="P34" s="31">
        <f t="shared" si="8"/>
        <v>25.535591517837638</v>
      </c>
      <c r="Q34" s="34">
        <f t="shared" si="9"/>
        <v>11.189210328543345</v>
      </c>
      <c r="S34" s="31">
        <f t="shared" si="10"/>
        <v>0.4672131147540984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6</v>
      </c>
      <c r="K35">
        <v>9</v>
      </c>
      <c r="L35">
        <v>-16</v>
      </c>
      <c r="M35">
        <f t="shared" si="5"/>
        <v>27</v>
      </c>
      <c r="N35" s="31">
        <f t="shared" si="6"/>
        <v>0.3524590163934426</v>
      </c>
      <c r="O35" s="31">
        <f t="shared" si="7"/>
        <v>-9.529852099385021</v>
      </c>
      <c r="P35" s="31">
        <f t="shared" si="8"/>
        <v>11.848883517944302</v>
      </c>
      <c r="Q35" s="34">
        <f t="shared" si="9"/>
        <v>5.1919553047391584</v>
      </c>
      <c r="S35" s="31">
        <f t="shared" si="10"/>
        <v>0.3524590163934426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8</v>
      </c>
      <c r="K36">
        <v>8</v>
      </c>
      <c r="L36">
        <v>-17</v>
      </c>
      <c r="M36">
        <f t="shared" si="5"/>
        <v>32</v>
      </c>
      <c r="N36" s="31">
        <f t="shared" si="6"/>
        <v>0.4016393442622951</v>
      </c>
      <c r="O36" s="31">
        <f t="shared" si="7"/>
        <v>-3.0295379439094106</v>
      </c>
      <c r="P36" s="31">
        <f t="shared" si="8"/>
        <v>18.349197673419912</v>
      </c>
      <c r="Q36" s="34">
        <f t="shared" si="9"/>
        <v>8.040269283932357</v>
      </c>
      <c r="S36" s="31">
        <f t="shared" si="10"/>
        <v>0.4016393442622951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6</v>
      </c>
      <c r="L37">
        <v>-23</v>
      </c>
      <c r="M37">
        <f t="shared" si="5"/>
        <v>30</v>
      </c>
      <c r="N37" s="31">
        <f t="shared" si="6"/>
        <v>0.36885245901639346</v>
      </c>
      <c r="O37" s="31">
        <f t="shared" si="7"/>
        <v>-6.094816852325161</v>
      </c>
      <c r="P37" s="31">
        <f t="shared" si="8"/>
        <v>15.283918765004161</v>
      </c>
      <c r="Q37" s="34">
        <f t="shared" si="9"/>
        <v>6.697122390391511</v>
      </c>
      <c r="S37" s="31">
        <f t="shared" si="10"/>
        <v>0.36885245901639346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7</v>
      </c>
      <c r="K38">
        <v>7</v>
      </c>
      <c r="L38">
        <v>-12</v>
      </c>
      <c r="M38">
        <f t="shared" si="5"/>
        <v>28</v>
      </c>
      <c r="N38" s="31">
        <f t="shared" si="6"/>
        <v>0.3524590163934426</v>
      </c>
      <c r="O38" s="31">
        <f t="shared" si="7"/>
        <v>-5.5470369974261615</v>
      </c>
      <c r="P38" s="31">
        <f t="shared" si="8"/>
        <v>15.831698619903161</v>
      </c>
      <c r="Q38" s="34">
        <f t="shared" si="9"/>
        <v>6.937149100010608</v>
      </c>
      <c r="S38" s="31">
        <f t="shared" si="10"/>
        <v>0.3524590163934426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5</v>
      </c>
      <c r="K39">
        <v>6</v>
      </c>
      <c r="L39">
        <v>-27</v>
      </c>
      <c r="M39">
        <f t="shared" si="5"/>
        <v>21</v>
      </c>
      <c r="N39" s="31">
        <f t="shared" si="6"/>
        <v>0.27049180327868855</v>
      </c>
      <c r="O39" s="31">
        <f t="shared" si="7"/>
        <v>-11.594992974915497</v>
      </c>
      <c r="P39" s="31">
        <f t="shared" si="8"/>
        <v>9.783742642413825</v>
      </c>
      <c r="Q39" s="34">
        <f t="shared" si="9"/>
        <v>4.287049867234753</v>
      </c>
      <c r="S39" s="31">
        <f t="shared" si="10"/>
        <v>0.27049180327868855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-21.378735617329323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342.32431201195357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2.2821620800796905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N24" sqref="N2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16</v>
      </c>
      <c r="F3" s="5">
        <v>8</v>
      </c>
      <c r="G3" s="5">
        <v>6</v>
      </c>
      <c r="H3" s="47">
        <v>19</v>
      </c>
      <c r="I3" s="5">
        <v>56</v>
      </c>
    </row>
    <row r="4" spans="1:9" ht="12.75">
      <c r="A4" s="5">
        <v>2</v>
      </c>
      <c r="B4" s="5" t="s">
        <v>66</v>
      </c>
      <c r="C4" s="5"/>
      <c r="D4" s="5">
        <v>30</v>
      </c>
      <c r="E4" s="46">
        <v>15</v>
      </c>
      <c r="F4" s="5">
        <v>9</v>
      </c>
      <c r="G4" s="5">
        <v>6</v>
      </c>
      <c r="H4" s="47">
        <v>21</v>
      </c>
      <c r="I4" s="5">
        <v>54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15</v>
      </c>
      <c r="F5" s="5">
        <v>9</v>
      </c>
      <c r="G5" s="5">
        <v>6</v>
      </c>
      <c r="H5" s="47">
        <v>6</v>
      </c>
      <c r="I5" s="5">
        <v>54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14</v>
      </c>
      <c r="F6" s="5">
        <v>12</v>
      </c>
      <c r="G6" s="5">
        <v>4</v>
      </c>
      <c r="H6" s="47">
        <v>17</v>
      </c>
      <c r="I6" s="5">
        <v>54</v>
      </c>
    </row>
    <row r="7" spans="1:9" ht="12.75">
      <c r="A7" s="5">
        <v>5</v>
      </c>
      <c r="B7" s="5" t="s">
        <v>63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16</v>
      </c>
      <c r="I7" s="5">
        <v>52</v>
      </c>
    </row>
    <row r="8" spans="1:9" ht="12.75">
      <c r="A8" s="5">
        <v>6</v>
      </c>
      <c r="B8" s="5" t="s">
        <v>60</v>
      </c>
      <c r="C8" s="5"/>
      <c r="D8" s="5">
        <v>30</v>
      </c>
      <c r="E8" s="46">
        <v>13</v>
      </c>
      <c r="F8" s="5">
        <v>8</v>
      </c>
      <c r="G8" s="5">
        <v>9</v>
      </c>
      <c r="H8" s="47">
        <v>7</v>
      </c>
      <c r="I8" s="5">
        <v>47</v>
      </c>
    </row>
    <row r="9" spans="1:9" ht="12.75">
      <c r="A9" s="5">
        <v>7</v>
      </c>
      <c r="B9" s="5" t="s">
        <v>67</v>
      </c>
      <c r="C9" s="5"/>
      <c r="D9" s="5">
        <v>30</v>
      </c>
      <c r="E9" s="46">
        <v>11</v>
      </c>
      <c r="F9" s="5">
        <v>9</v>
      </c>
      <c r="G9" s="5">
        <v>10</v>
      </c>
      <c r="H9" s="47">
        <v>2</v>
      </c>
      <c r="I9" s="5">
        <v>42</v>
      </c>
    </row>
    <row r="10" spans="1:9" ht="12.75">
      <c r="A10" s="5">
        <v>8</v>
      </c>
      <c r="B10" s="5" t="s">
        <v>71</v>
      </c>
      <c r="C10" s="5"/>
      <c r="D10" s="5">
        <v>30</v>
      </c>
      <c r="E10" s="46">
        <v>12</v>
      </c>
      <c r="F10" s="5">
        <v>4</v>
      </c>
      <c r="G10" s="5">
        <v>14</v>
      </c>
      <c r="H10" s="47">
        <v>-8</v>
      </c>
      <c r="I10" s="5">
        <v>40</v>
      </c>
    </row>
    <row r="11" spans="1:9" ht="12.75">
      <c r="A11" s="5">
        <v>9</v>
      </c>
      <c r="B11" s="5" t="s">
        <v>59</v>
      </c>
      <c r="C11" s="5"/>
      <c r="D11" s="5">
        <v>30</v>
      </c>
      <c r="E11" s="46">
        <v>11</v>
      </c>
      <c r="F11" s="5">
        <v>7</v>
      </c>
      <c r="G11" s="5">
        <v>12</v>
      </c>
      <c r="H11" s="47">
        <v>-2</v>
      </c>
      <c r="I11" s="5">
        <v>40</v>
      </c>
    </row>
    <row r="12" spans="1:9" ht="12.75">
      <c r="A12" s="5">
        <v>10</v>
      </c>
      <c r="B12" s="5" t="s">
        <v>62</v>
      </c>
      <c r="C12" s="5"/>
      <c r="D12" s="5">
        <v>30</v>
      </c>
      <c r="E12" s="46">
        <v>9</v>
      </c>
      <c r="F12" s="5">
        <v>12</v>
      </c>
      <c r="G12" s="5">
        <v>9</v>
      </c>
      <c r="H12" s="47">
        <v>-2</v>
      </c>
      <c r="I12" s="5">
        <v>39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9</v>
      </c>
      <c r="F13" s="5">
        <v>7</v>
      </c>
      <c r="G13" s="5">
        <v>14</v>
      </c>
      <c r="H13" s="47">
        <v>-1</v>
      </c>
      <c r="I13" s="5">
        <v>34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-9</v>
      </c>
      <c r="I14" s="5">
        <v>32</v>
      </c>
    </row>
    <row r="15" spans="1:9" ht="12.75">
      <c r="A15" s="5">
        <v>13</v>
      </c>
      <c r="B15" s="5" t="s">
        <v>65</v>
      </c>
      <c r="C15" s="5"/>
      <c r="D15" s="5">
        <v>30</v>
      </c>
      <c r="E15" s="46">
        <v>6</v>
      </c>
      <c r="F15" s="5">
        <v>12</v>
      </c>
      <c r="G15" s="5">
        <v>12</v>
      </c>
      <c r="H15" s="47">
        <v>-11</v>
      </c>
      <c r="I15" s="5">
        <v>30</v>
      </c>
    </row>
    <row r="16" spans="1:9" ht="12.75">
      <c r="A16" s="5">
        <v>14</v>
      </c>
      <c r="B16" s="5" t="s">
        <v>64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-13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10</v>
      </c>
      <c r="G17" s="5">
        <v>15</v>
      </c>
      <c r="H17" s="47">
        <v>-20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11</v>
      </c>
      <c r="G18" s="5">
        <v>15</v>
      </c>
      <c r="H18" s="47">
        <v>-22</v>
      </c>
      <c r="I18" s="5">
        <v>23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16</v>
      </c>
      <c r="K24">
        <v>8</v>
      </c>
      <c r="L24">
        <v>19</v>
      </c>
      <c r="M24">
        <f>J24*3+K24</f>
        <v>56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17.03770087491678</v>
      </c>
      <c r="Q24" s="34">
        <f>P24/$P$43</f>
        <v>12.811251010406815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14</v>
      </c>
      <c r="K25">
        <v>12</v>
      </c>
      <c r="L25">
        <v>17</v>
      </c>
      <c r="M25">
        <f aca="true" t="shared" si="5" ref="M25:M39">J25*3+K25</f>
        <v>54</v>
      </c>
      <c r="N25" s="31">
        <f aca="true" t="shared" si="6" ref="N25:N39">(2*J25+K25+0.5)/(2*$C$42+1)</f>
        <v>0.6639344262295082</v>
      </c>
      <c r="O25" s="31">
        <f aca="true" t="shared" si="7" ref="O25:O39">2*(2*$C$42+1)*(N25-I25)</f>
        <v>5.089565481005601</v>
      </c>
      <c r="P25" s="31">
        <f aca="true" t="shared" si="8" ref="P25:P39">O25-$O$41</f>
        <v>17.540857383890383</v>
      </c>
      <c r="Q25" s="34">
        <f aca="true" t="shared" si="9" ref="Q25:Q39">P25/$P$43</f>
        <v>13.189592218607675</v>
      </c>
      <c r="S25" s="31">
        <f aca="true" t="shared" si="10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13</v>
      </c>
      <c r="K26">
        <v>8</v>
      </c>
      <c r="L26">
        <v>7</v>
      </c>
      <c r="M26">
        <f t="shared" si="5"/>
        <v>47</v>
      </c>
      <c r="N26" s="31">
        <f t="shared" si="6"/>
        <v>0.5655737704918032</v>
      </c>
      <c r="O26" s="31">
        <f t="shared" si="7"/>
        <v>-5.077939391352424</v>
      </c>
      <c r="P26" s="31">
        <f t="shared" si="8"/>
        <v>7.3733525115323575</v>
      </c>
      <c r="Q26" s="34">
        <f t="shared" si="9"/>
        <v>5.544285024543603</v>
      </c>
      <c r="S26" s="31">
        <f t="shared" si="10"/>
        <v>0.5655737704918032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15</v>
      </c>
      <c r="K27">
        <v>7</v>
      </c>
      <c r="L27">
        <v>16</v>
      </c>
      <c r="M27">
        <f t="shared" si="5"/>
        <v>52</v>
      </c>
      <c r="N27" s="31">
        <f t="shared" si="6"/>
        <v>0.6147540983606558</v>
      </c>
      <c r="O27" s="31">
        <f t="shared" si="7"/>
        <v>2.7734678138488915</v>
      </c>
      <c r="P27" s="31">
        <f t="shared" si="8"/>
        <v>15.224759716733672</v>
      </c>
      <c r="Q27" s="34">
        <f t="shared" si="9"/>
        <v>11.448036312890013</v>
      </c>
      <c r="S27" s="31">
        <f t="shared" si="10"/>
        <v>0.6147540983606558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15</v>
      </c>
      <c r="K28">
        <v>9</v>
      </c>
      <c r="L28">
        <v>6</v>
      </c>
      <c r="M28">
        <f t="shared" si="5"/>
        <v>54</v>
      </c>
      <c r="N28" s="31">
        <f t="shared" si="6"/>
        <v>0.6475409836065574</v>
      </c>
      <c r="O28" s="31">
        <f t="shared" si="7"/>
        <v>7.521522495623582</v>
      </c>
      <c r="P28" s="31">
        <f t="shared" si="8"/>
        <v>19.972814398508362</v>
      </c>
      <c r="Q28" s="34">
        <f t="shared" si="9"/>
        <v>15.0182668731005</v>
      </c>
      <c r="S28" s="31">
        <f t="shared" si="10"/>
        <v>0.6475409836065574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15</v>
      </c>
      <c r="K29">
        <v>9</v>
      </c>
      <c r="L29">
        <v>21</v>
      </c>
      <c r="M29">
        <f t="shared" si="5"/>
        <v>54</v>
      </c>
      <c r="N29" s="31">
        <f t="shared" si="6"/>
        <v>0.6475409836065574</v>
      </c>
      <c r="O29" s="31">
        <f t="shared" si="7"/>
        <v>10.110572625094179</v>
      </c>
      <c r="P29" s="31">
        <f t="shared" si="8"/>
        <v>22.561864527978962</v>
      </c>
      <c r="Q29" s="34">
        <f t="shared" si="9"/>
        <v>16.965065407168325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6</v>
      </c>
      <c r="K30">
        <v>12</v>
      </c>
      <c r="L30">
        <v>-11</v>
      </c>
      <c r="M30">
        <f t="shared" si="5"/>
        <v>30</v>
      </c>
      <c r="N30" s="31">
        <f t="shared" si="6"/>
        <v>0.4016393442622951</v>
      </c>
      <c r="O30" s="31">
        <f t="shared" si="7"/>
        <v>-12.451291902884781</v>
      </c>
      <c r="P30" s="31">
        <f t="shared" si="8"/>
        <v>0</v>
      </c>
      <c r="Q30" s="34">
        <f t="shared" si="9"/>
        <v>0</v>
      </c>
      <c r="S30" s="31">
        <f t="shared" si="10"/>
        <v>0.4016393442622951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9</v>
      </c>
      <c r="K31">
        <v>12</v>
      </c>
      <c r="L31">
        <v>-2</v>
      </c>
      <c r="M31">
        <f t="shared" si="5"/>
        <v>39</v>
      </c>
      <c r="N31" s="31">
        <f t="shared" si="6"/>
        <v>0.5</v>
      </c>
      <c r="O31" s="31">
        <f t="shared" si="7"/>
        <v>0.6212643826706743</v>
      </c>
      <c r="P31" s="31">
        <f t="shared" si="8"/>
        <v>13.072556285555455</v>
      </c>
      <c r="Q31" s="34">
        <f t="shared" si="9"/>
        <v>9.829718290716283</v>
      </c>
      <c r="S31" s="31">
        <f t="shared" si="10"/>
        <v>0.5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11</v>
      </c>
      <c r="K32">
        <v>7</v>
      </c>
      <c r="L32">
        <v>-2</v>
      </c>
      <c r="M32">
        <f t="shared" si="5"/>
        <v>40</v>
      </c>
      <c r="N32" s="31">
        <f t="shared" si="6"/>
        <v>0.48360655737704916</v>
      </c>
      <c r="O32" s="31">
        <f t="shared" si="7"/>
        <v>0.8601257871003212</v>
      </c>
      <c r="P32" s="31">
        <f t="shared" si="8"/>
        <v>13.311417689985102</v>
      </c>
      <c r="Q32" s="34">
        <f t="shared" si="9"/>
        <v>10.009326644643407</v>
      </c>
      <c r="S32" s="31">
        <f t="shared" si="10"/>
        <v>0.48360655737704916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8</v>
      </c>
      <c r="K33">
        <v>8</v>
      </c>
      <c r="L33">
        <v>-9</v>
      </c>
      <c r="M33">
        <f t="shared" si="5"/>
        <v>32</v>
      </c>
      <c r="N33" s="31">
        <f t="shared" si="6"/>
        <v>0.4016393442622951</v>
      </c>
      <c r="O33" s="31">
        <f t="shared" si="7"/>
        <v>-6.129773161000702</v>
      </c>
      <c r="P33" s="31">
        <f t="shared" si="8"/>
        <v>6.32151874188408</v>
      </c>
      <c r="Q33" s="34">
        <f t="shared" si="9"/>
        <v>4.753373941932386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9</v>
      </c>
      <c r="L34">
        <v>2</v>
      </c>
      <c r="M34">
        <f t="shared" si="5"/>
        <v>42</v>
      </c>
      <c r="N34" s="31">
        <f t="shared" si="6"/>
        <v>0.5163934426229508</v>
      </c>
      <c r="O34" s="31">
        <f t="shared" si="7"/>
        <v>10.156855900508317</v>
      </c>
      <c r="P34" s="31">
        <f t="shared" si="8"/>
        <v>22.6081478033931</v>
      </c>
      <c r="Q34" s="34">
        <f t="shared" si="9"/>
        <v>16.999867441977333</v>
      </c>
      <c r="S34" s="31">
        <f t="shared" si="10"/>
        <v>0.5163934426229508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9</v>
      </c>
      <c r="K35">
        <v>7</v>
      </c>
      <c r="L35">
        <v>-1</v>
      </c>
      <c r="M35">
        <f t="shared" si="5"/>
        <v>34</v>
      </c>
      <c r="N35" s="31">
        <f t="shared" si="6"/>
        <v>0.4180327868852459</v>
      </c>
      <c r="O35" s="31">
        <f t="shared" si="7"/>
        <v>-1.5298520993850184</v>
      </c>
      <c r="P35" s="31">
        <f t="shared" si="8"/>
        <v>10.921439803499762</v>
      </c>
      <c r="Q35" s="34">
        <f t="shared" si="9"/>
        <v>8.212217584103287</v>
      </c>
      <c r="S35" s="31">
        <f t="shared" si="10"/>
        <v>0.4180327868852459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12</v>
      </c>
      <c r="K36">
        <v>4</v>
      </c>
      <c r="L36">
        <v>-8</v>
      </c>
      <c r="M36">
        <f t="shared" si="5"/>
        <v>40</v>
      </c>
      <c r="N36" s="31">
        <f t="shared" si="6"/>
        <v>0.4672131147540984</v>
      </c>
      <c r="O36" s="31">
        <f t="shared" si="7"/>
        <v>4.970462056090592</v>
      </c>
      <c r="P36" s="31">
        <f t="shared" si="8"/>
        <v>17.421753958975373</v>
      </c>
      <c r="Q36" s="34">
        <f t="shared" si="9"/>
        <v>13.100034133042753</v>
      </c>
      <c r="S36" s="31">
        <f t="shared" si="10"/>
        <v>0.4672131147540984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5</v>
      </c>
      <c r="L37">
        <v>-13</v>
      </c>
      <c r="M37">
        <f t="shared" si="5"/>
        <v>29</v>
      </c>
      <c r="N37" s="31">
        <f t="shared" si="6"/>
        <v>0.3524590163934426</v>
      </c>
      <c r="O37" s="31">
        <f t="shared" si="7"/>
        <v>-8.094816852325163</v>
      </c>
      <c r="P37" s="31">
        <f t="shared" si="8"/>
        <v>4.356475050559618</v>
      </c>
      <c r="Q37" s="34">
        <f t="shared" si="9"/>
        <v>3.275787960068093</v>
      </c>
      <c r="S37" s="31">
        <f t="shared" si="10"/>
        <v>0.3524590163934426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5</v>
      </c>
      <c r="K38">
        <v>10</v>
      </c>
      <c r="L38">
        <v>-20</v>
      </c>
      <c r="M38">
        <f t="shared" si="5"/>
        <v>25</v>
      </c>
      <c r="N38" s="31">
        <f t="shared" si="6"/>
        <v>0.3360655737704918</v>
      </c>
      <c r="O38" s="31">
        <f t="shared" si="7"/>
        <v>-7.547036997426163</v>
      </c>
      <c r="P38" s="31">
        <f t="shared" si="8"/>
        <v>4.904254905458618</v>
      </c>
      <c r="Q38" s="34">
        <f t="shared" si="9"/>
        <v>3.6876830432765884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4</v>
      </c>
      <c r="K39">
        <v>11</v>
      </c>
      <c r="L39">
        <v>-22</v>
      </c>
      <c r="M39">
        <f t="shared" si="5"/>
        <v>23</v>
      </c>
      <c r="N39" s="31">
        <f t="shared" si="6"/>
        <v>0.319672131147541</v>
      </c>
      <c r="O39" s="31">
        <f t="shared" si="7"/>
        <v>-5.594992974915497</v>
      </c>
      <c r="P39" s="31">
        <f t="shared" si="8"/>
        <v>6.856298927969284</v>
      </c>
      <c r="Q39" s="34">
        <f t="shared" si="9"/>
        <v>5.155494113522914</v>
      </c>
      <c r="S39" s="31">
        <f t="shared" si="10"/>
        <v>0.319672131147541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-12.451291902884781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199.48521258084094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1.3299014172056063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N25" sqref="N25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17</v>
      </c>
      <c r="K24">
        <v>6</v>
      </c>
      <c r="L24">
        <v>21</v>
      </c>
      <c r="M24">
        <f>J24*3+K24</f>
        <v>57</v>
      </c>
      <c r="N24" s="31">
        <f>(2*J24+K24)/(2*$C$42+1)</f>
        <v>0.6557377049180327</v>
      </c>
      <c r="O24" s="31">
        <f>2*(2*$C$42+1)*(N24-I24)</f>
        <v>3.5864089720319967</v>
      </c>
      <c r="P24" s="31">
        <f>O24-$O$41</f>
        <v>18.475836346937825</v>
      </c>
      <c r="Q24" s="34">
        <f>P24/$P$43</f>
        <v>12.455878636139902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18</v>
      </c>
      <c r="K25">
        <v>7</v>
      </c>
      <c r="L25">
        <v>29</v>
      </c>
      <c r="M25">
        <f aca="true" t="shared" si="5" ref="M25:M39">J25*3+K25</f>
        <v>61</v>
      </c>
      <c r="N25" s="31">
        <f aca="true" t="shared" si="6" ref="N25:N39">(2*J25+K25)/(2*$C$42+1)</f>
        <v>0.7049180327868853</v>
      </c>
      <c r="O25" s="31">
        <f aca="true" t="shared" si="7" ref="O25:O39">2*(2*$C$42+1)*(N25-I25)</f>
        <v>10.089565481005607</v>
      </c>
      <c r="P25" s="31">
        <f aca="true" t="shared" si="8" ref="P25:P39">O25-$O$41</f>
        <v>24.978992855911436</v>
      </c>
      <c r="Q25" s="34">
        <f aca="true" t="shared" si="9" ref="Q25:Q39">P25/$P$43</f>
        <v>16.840120123590825</v>
      </c>
      <c r="S25" s="31">
        <f aca="true" t="shared" si="10" ref="S25:S39">(2*J25+K25+0.5)/(2*$C$42+1)</f>
        <v>0.7131147540983607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14</v>
      </c>
      <c r="K26">
        <v>7</v>
      </c>
      <c r="L26">
        <v>12</v>
      </c>
      <c r="M26">
        <f t="shared" si="5"/>
        <v>49</v>
      </c>
      <c r="N26" s="31">
        <f t="shared" si="6"/>
        <v>0.5737704918032787</v>
      </c>
      <c r="O26" s="31">
        <f t="shared" si="7"/>
        <v>-4.077939391352423</v>
      </c>
      <c r="P26" s="31">
        <f t="shared" si="8"/>
        <v>10.811487983553405</v>
      </c>
      <c r="Q26" s="34">
        <f t="shared" si="9"/>
        <v>7.288794924920716</v>
      </c>
      <c r="S26" s="31">
        <f t="shared" si="10"/>
        <v>0.5819672131147541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12</v>
      </c>
      <c r="K27">
        <v>8</v>
      </c>
      <c r="L27">
        <v>-1</v>
      </c>
      <c r="M27">
        <f t="shared" si="5"/>
        <v>44</v>
      </c>
      <c r="N27" s="31">
        <f t="shared" si="6"/>
        <v>0.5245901639344263</v>
      </c>
      <c r="O27" s="31">
        <f t="shared" si="7"/>
        <v>-8.226532186151108</v>
      </c>
      <c r="P27" s="31">
        <f t="shared" si="8"/>
        <v>6.662895188754721</v>
      </c>
      <c r="Q27" s="34">
        <f t="shared" si="9"/>
        <v>4.491932721097324</v>
      </c>
      <c r="S27" s="31">
        <f t="shared" si="10"/>
        <v>0.5327868852459017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16</v>
      </c>
      <c r="K28">
        <v>2</v>
      </c>
      <c r="L28">
        <v>7</v>
      </c>
      <c r="M28">
        <f t="shared" si="5"/>
        <v>50</v>
      </c>
      <c r="N28" s="31">
        <f t="shared" si="6"/>
        <v>0.5573770491803278</v>
      </c>
      <c r="O28" s="31">
        <f t="shared" si="7"/>
        <v>-3.47847750437643</v>
      </c>
      <c r="P28" s="31">
        <f t="shared" si="8"/>
        <v>11.410949870529398</v>
      </c>
      <c r="Q28" s="34">
        <f t="shared" si="9"/>
        <v>7.692934925457251</v>
      </c>
      <c r="S28" s="31">
        <f t="shared" si="10"/>
        <v>0.5655737704918032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9</v>
      </c>
      <c r="K29">
        <v>9</v>
      </c>
      <c r="L29">
        <v>-9</v>
      </c>
      <c r="M29">
        <f t="shared" si="5"/>
        <v>36</v>
      </c>
      <c r="N29" s="31">
        <f t="shared" si="6"/>
        <v>0.4426229508196721</v>
      </c>
      <c r="O29" s="31">
        <f t="shared" si="7"/>
        <v>-14.889427374905829</v>
      </c>
      <c r="P29" s="31">
        <f t="shared" si="8"/>
        <v>0</v>
      </c>
      <c r="Q29" s="34">
        <f t="shared" si="9"/>
        <v>0</v>
      </c>
      <c r="S29" s="31">
        <f t="shared" si="10"/>
        <v>0.45081967213114754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11</v>
      </c>
      <c r="K30">
        <v>6</v>
      </c>
      <c r="L30">
        <v>-6</v>
      </c>
      <c r="M30">
        <f t="shared" si="5"/>
        <v>39</v>
      </c>
      <c r="N30" s="31">
        <f t="shared" si="6"/>
        <v>0.45901639344262296</v>
      </c>
      <c r="O30" s="31">
        <f t="shared" si="7"/>
        <v>-5.4512919028847815</v>
      </c>
      <c r="P30" s="31">
        <f t="shared" si="8"/>
        <v>9.438135472021047</v>
      </c>
      <c r="Q30" s="34">
        <f t="shared" si="9"/>
        <v>6.362920074815748</v>
      </c>
      <c r="S30" s="31">
        <f t="shared" si="10"/>
        <v>0.4672131147540984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12</v>
      </c>
      <c r="K31">
        <v>9</v>
      </c>
      <c r="L31">
        <v>4</v>
      </c>
      <c r="M31">
        <f t="shared" si="5"/>
        <v>45</v>
      </c>
      <c r="N31" s="31">
        <f t="shared" si="6"/>
        <v>0.5409836065573771</v>
      </c>
      <c r="O31" s="31">
        <f t="shared" si="7"/>
        <v>5.62126438267068</v>
      </c>
      <c r="P31" s="31">
        <f t="shared" si="8"/>
        <v>20.51069175757651</v>
      </c>
      <c r="Q31" s="34">
        <f t="shared" si="9"/>
        <v>13.827719756675098</v>
      </c>
      <c r="S31" s="31">
        <f t="shared" si="10"/>
        <v>0.5491803278688525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14</v>
      </c>
      <c r="K32">
        <v>8</v>
      </c>
      <c r="L32">
        <v>16</v>
      </c>
      <c r="M32">
        <f t="shared" si="5"/>
        <v>50</v>
      </c>
      <c r="N32" s="31">
        <f t="shared" si="6"/>
        <v>0.5901639344262295</v>
      </c>
      <c r="O32" s="31">
        <f t="shared" si="7"/>
        <v>13.860125787100323</v>
      </c>
      <c r="P32" s="31">
        <f t="shared" si="8"/>
        <v>28.74955316200615</v>
      </c>
      <c r="Q32" s="34">
        <f t="shared" si="9"/>
        <v>19.382123672498984</v>
      </c>
      <c r="S32" s="31">
        <f t="shared" si="10"/>
        <v>0.5983606557377049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7</v>
      </c>
      <c r="K33">
        <v>10</v>
      </c>
      <c r="L33">
        <v>-4</v>
      </c>
      <c r="M33">
        <f t="shared" si="5"/>
        <v>31</v>
      </c>
      <c r="N33" s="31">
        <f t="shared" si="6"/>
        <v>0.39344262295081966</v>
      </c>
      <c r="O33" s="31">
        <f t="shared" si="7"/>
        <v>-7.129773161000703</v>
      </c>
      <c r="P33" s="31">
        <f t="shared" si="8"/>
        <v>7.759654213905126</v>
      </c>
      <c r="Q33" s="34">
        <f t="shared" si="9"/>
        <v>5.231336180504385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8</v>
      </c>
      <c r="K34">
        <v>7</v>
      </c>
      <c r="L34">
        <v>-8</v>
      </c>
      <c r="M34">
        <f t="shared" si="5"/>
        <v>31</v>
      </c>
      <c r="N34" s="31">
        <f t="shared" si="6"/>
        <v>0.3770491803278688</v>
      </c>
      <c r="O34" s="31">
        <f t="shared" si="7"/>
        <v>-6.843144099491688</v>
      </c>
      <c r="P34" s="31">
        <f t="shared" si="8"/>
        <v>8.04628327541414</v>
      </c>
      <c r="Q34" s="34">
        <f t="shared" si="9"/>
        <v>5.424573267946908</v>
      </c>
      <c r="S34" s="31">
        <f t="shared" si="10"/>
        <v>0.38524590163934425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13</v>
      </c>
      <c r="K35">
        <v>9</v>
      </c>
      <c r="L35">
        <v>7</v>
      </c>
      <c r="M35">
        <f t="shared" si="5"/>
        <v>48</v>
      </c>
      <c r="N35" s="31">
        <f t="shared" si="6"/>
        <v>0.5737704918032787</v>
      </c>
      <c r="O35" s="31">
        <f t="shared" si="7"/>
        <v>17.470147900614975</v>
      </c>
      <c r="P35" s="31">
        <f t="shared" si="8"/>
        <v>32.359575275520804</v>
      </c>
      <c r="Q35" s="34">
        <f t="shared" si="9"/>
        <v>21.815896979176514</v>
      </c>
      <c r="S35" s="31">
        <f t="shared" si="10"/>
        <v>0.5819672131147541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6</v>
      </c>
      <c r="K36">
        <v>7</v>
      </c>
      <c r="L36">
        <v>-22</v>
      </c>
      <c r="M36">
        <f t="shared" si="5"/>
        <v>25</v>
      </c>
      <c r="N36" s="31">
        <f t="shared" si="6"/>
        <v>0.3114754098360656</v>
      </c>
      <c r="O36" s="31">
        <f t="shared" si="7"/>
        <v>-14.029537943909409</v>
      </c>
      <c r="P36" s="31">
        <f t="shared" si="8"/>
        <v>0.8598894309964198</v>
      </c>
      <c r="Q36" s="34">
        <f t="shared" si="9"/>
        <v>0.5797127768327512</v>
      </c>
      <c r="S36" s="31">
        <f t="shared" si="10"/>
        <v>0.319672131147541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10</v>
      </c>
      <c r="K37">
        <v>10</v>
      </c>
      <c r="L37">
        <v>-5</v>
      </c>
      <c r="M37">
        <f t="shared" si="5"/>
        <v>40</v>
      </c>
      <c r="N37" s="31">
        <f t="shared" si="6"/>
        <v>0.4918032786885246</v>
      </c>
      <c r="O37" s="31">
        <f t="shared" si="7"/>
        <v>8.905183147674835</v>
      </c>
      <c r="P37" s="31">
        <f t="shared" si="8"/>
        <v>23.794610522580662</v>
      </c>
      <c r="Q37" s="34">
        <f t="shared" si="9"/>
        <v>16.041643544466904</v>
      </c>
      <c r="S37" s="31">
        <f t="shared" si="10"/>
        <v>0.5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8</v>
      </c>
      <c r="K38">
        <v>4</v>
      </c>
      <c r="L38">
        <v>-19</v>
      </c>
      <c r="M38">
        <f t="shared" si="5"/>
        <v>28</v>
      </c>
      <c r="N38" s="31">
        <f t="shared" si="6"/>
        <v>0.32786885245901637</v>
      </c>
      <c r="O38" s="31">
        <f t="shared" si="7"/>
        <v>-8.547036997426165</v>
      </c>
      <c r="P38" s="31">
        <f t="shared" si="8"/>
        <v>6.3423903774796635</v>
      </c>
      <c r="Q38" s="34">
        <f t="shared" si="9"/>
        <v>4.275857575346063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7</v>
      </c>
      <c r="K39">
        <v>7</v>
      </c>
      <c r="L39">
        <v>-22</v>
      </c>
      <c r="M39">
        <f t="shared" si="5"/>
        <v>28</v>
      </c>
      <c r="N39" s="31">
        <f t="shared" si="6"/>
        <v>0.3442622950819672</v>
      </c>
      <c r="O39" s="31">
        <f t="shared" si="7"/>
        <v>-2.594992974915501</v>
      </c>
      <c r="P39" s="31">
        <f t="shared" si="8"/>
        <v>12.294434399990328</v>
      </c>
      <c r="Q39" s="34">
        <f t="shared" si="9"/>
        <v>8.288554840530617</v>
      </c>
      <c r="S39" s="31">
        <f t="shared" si="10"/>
        <v>0.3524590163934426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-14.889427374905829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222.49538013317763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1.4833025342211843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H2" sqref="H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2014-01-12T19:22:39Z</dcterms:modified>
  <cp:category/>
  <cp:version/>
  <cp:contentType/>
  <cp:contentStatus/>
</cp:coreProperties>
</file>